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7г" sheetId="1" r:id="rId1"/>
    <sheet name="Лист2" sheetId="2" r:id="rId2"/>
    <sheet name="лист 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<sst xmlns="http://schemas.openxmlformats.org/spreadsheetml/2006/main" count="280" uniqueCount="97">
  <si>
    <t>СОГЛАСОВАНО</t>
  </si>
  <si>
    <t>УТВЕРЖДАЮ</t>
  </si>
  <si>
    <t>код</t>
  </si>
  <si>
    <t xml:space="preserve">             наименование  </t>
  </si>
  <si>
    <t>кол-во</t>
  </si>
  <si>
    <t>цена</t>
  </si>
  <si>
    <t>сумма</t>
  </si>
  <si>
    <t>статей</t>
  </si>
  <si>
    <t>Услуги связи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</si>
  <si>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</si>
  <si>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</si>
  <si>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</si>
  <si>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</si>
  <si>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</si>
  <si>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Директор Антроповской ООШ</t>
  </si>
  <si>
    <t>МКОУ "Антроповская основная общеобразовательная школа"</t>
  </si>
  <si>
    <t xml:space="preserve">настенный стенд </t>
  </si>
  <si>
    <t>1кв</t>
  </si>
  <si>
    <t>2кв</t>
  </si>
  <si>
    <t>3кв</t>
  </si>
  <si>
    <t>4кв</t>
  </si>
  <si>
    <t>Директор МКОУ "Антроповская ООШ"</t>
  </si>
  <si>
    <t>МКОУ "Антроповская ООШ"  2017</t>
  </si>
  <si>
    <t>Руководитель Управления образования</t>
  </si>
  <si>
    <t>администрации Назаровского района</t>
  </si>
  <si>
    <t>_______________Л.Г.Арефьева</t>
  </si>
  <si>
    <t>"____"  ________  2018г</t>
  </si>
  <si>
    <t>____________ И.Н.Цехош</t>
  </si>
  <si>
    <t>"__" __________  2018 г</t>
  </si>
  <si>
    <t>РАСШИФРОВКА СМЕТЫ РАСХОДОВ В 2019 ГОДУ</t>
  </si>
  <si>
    <t>И.Н.Цехош</t>
  </si>
  <si>
    <t>Карта великие географические открытия</t>
  </si>
  <si>
    <t>Карта Древний Египет и Междуречье в IV-II вв.</t>
  </si>
  <si>
    <t>Карта Древние люди на территории нашей страны</t>
  </si>
  <si>
    <t>Карта Столетняя война</t>
  </si>
  <si>
    <t>Настенный математический комплект инструментов</t>
  </si>
  <si>
    <t>Введение в цветоведение</t>
  </si>
  <si>
    <t>Русский язык (комплект демонстрационных материалов) Касса букв, слогов, схем с набором интерактивных таблиц</t>
  </si>
  <si>
    <t>Детское домино "Дорога"</t>
  </si>
  <si>
    <t>Комплект дорожных знаков</t>
  </si>
  <si>
    <t>Конструктор "Веселый городок"</t>
  </si>
  <si>
    <t>Конструктор "Транспорт"</t>
  </si>
  <si>
    <t>Настольная игра "Умный шнурок"</t>
  </si>
  <si>
    <t>Развивающая игра "Азбука безопасности на прогулке"</t>
  </si>
  <si>
    <t>Комплект "Азбука дорожной науки"</t>
  </si>
  <si>
    <t>Обруч гимнастический</t>
  </si>
  <si>
    <t>Комплект вертикальных стоек</t>
  </si>
  <si>
    <t>Насос для мячей</t>
  </si>
  <si>
    <t>Футбольный мяч</t>
  </si>
  <si>
    <t>Ракетки для настольного тенниса</t>
  </si>
  <si>
    <t>Узел связи (телефон)</t>
  </si>
  <si>
    <t>Интернет</t>
  </si>
  <si>
    <t>Медосмотр</t>
  </si>
  <si>
    <t>Аттестаты</t>
  </si>
  <si>
    <t>Копировальный аппарат</t>
  </si>
  <si>
    <t>Компасы</t>
  </si>
  <si>
    <t>Учебники</t>
  </si>
  <si>
    <t>Доска меловая трехстворчатая</t>
  </si>
  <si>
    <t>Набор для исследования "Простые механизмы"</t>
  </si>
  <si>
    <t>Часовой циферблат раздаточный</t>
  </si>
  <si>
    <t>Коллекция "Плоды сельскохощяйственных растений"</t>
  </si>
  <si>
    <t>Шарики для настольного тенниса (упак)</t>
  </si>
  <si>
    <t>Сетка для настольного тенниса с креплениями</t>
  </si>
  <si>
    <t>Секундомер</t>
  </si>
  <si>
    <t>Лыжные палки (пары)</t>
  </si>
  <si>
    <t>Дротики (набор)</t>
  </si>
  <si>
    <t>Теннисные мячи</t>
  </si>
  <si>
    <t>Накопителиь</t>
  </si>
  <si>
    <t>Гуашь</t>
  </si>
  <si>
    <t>Ватман</t>
  </si>
  <si>
    <t>Бумага "Снегурочка"</t>
  </si>
  <si>
    <t>Файлы</t>
  </si>
  <si>
    <t xml:space="preserve">Скоросшиватель </t>
  </si>
  <si>
    <t>Мел</t>
  </si>
  <si>
    <t>Тонеры для принтеров и множительной техники</t>
  </si>
  <si>
    <t>Журналы (классные, для факультативных и элективных курсов)</t>
  </si>
  <si>
    <t>Домино "Транспорт"</t>
  </si>
  <si>
    <t>Настольно-печатная игра "Умный шнурок"</t>
  </si>
  <si>
    <t>Лыжные палки алюминиевые с полимерным покрытием 110 см</t>
  </si>
  <si>
    <t xml:space="preserve">Ботинки для лыж </t>
  </si>
  <si>
    <t>Лыжи 140 см</t>
  </si>
  <si>
    <t>Мяч футбольный</t>
  </si>
  <si>
    <t>Мяч волейбольный</t>
  </si>
  <si>
    <t xml:space="preserve">Насос </t>
  </si>
  <si>
    <t>Обруч 750 мм</t>
  </si>
  <si>
    <t>Алфавит магнитный</t>
  </si>
  <si>
    <t>Счетный материал</t>
  </si>
  <si>
    <t xml:space="preserve">Модель часов </t>
  </si>
  <si>
    <t>Комплект настольных развивающих игр по математике</t>
  </si>
  <si>
    <t>Счеты настольные</t>
  </si>
  <si>
    <t>Фотобумага</t>
  </si>
  <si>
    <t>Цветная бумага для печати</t>
  </si>
  <si>
    <t>Таблица умножения.Математическая пирамида</t>
  </si>
  <si>
    <t>Таблица сложения в пределах 100</t>
  </si>
  <si>
    <t>Таблица вычитания в пределах 100</t>
  </si>
  <si>
    <t>Набор для счета, измерений, исследований</t>
  </si>
  <si>
    <t>Тактильная тропа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</si>
</sst>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_(* #,##0.0_);_(* \(#,##0.0\);_(* &quot;-&quot;??_);_(@_)"/>
    <numFmt numFmtId="190" formatCode="_-* #,##0.0_р_._-;\-* #,##0.0_р_._-;_-* &quot;-&quot;?_р_._-;_-@_-"/>
    <numFmt numFmtId="191" formatCode="_(* #,##0.000_);_(* \(#,##0.000\);_(* &quot;-&quot;??_);_(@_)"/>
    <numFmt numFmtId="192" formatCode="0.0"/>
  </numFmts>
  <fonts count="5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2" fontId="4" fillId="0" borderId="29" xfId="0" applyNumberFormat="1" applyFont="1" applyBorder="1" applyAlignment="1">
      <alignment/>
    </xf>
    <xf numFmtId="0" fontId="4" fillId="0" borderId="27" xfId="0" applyFont="1" applyBorder="1" applyAlignment="1">
      <alignment wrapText="1"/>
    </xf>
    <xf numFmtId="0" fontId="0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27" xfId="0" applyFont="1" applyBorder="1" applyAlignment="1">
      <alignment horizontal="left"/>
    </xf>
    <xf numFmtId="1" fontId="4" fillId="0" borderId="33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2" fontId="4" fillId="0" borderId="26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2" fontId="4" fillId="0" borderId="26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4" fillId="0" borderId="26" xfId="0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9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0" fontId="9" fillId="0" borderId="40" xfId="0" applyFont="1" applyBorder="1" applyAlignment="1">
      <alignment horizontal="right"/>
    </xf>
    <xf numFmtId="0" fontId="10" fillId="0" borderId="40" xfId="0" applyFont="1" applyBorder="1" applyAlignment="1">
      <alignment horizontal="center"/>
    </xf>
    <xf numFmtId="0" fontId="10" fillId="0" borderId="40" xfId="0" applyFont="1" applyBorder="1" applyAlignment="1">
      <alignment/>
    </xf>
    <xf numFmtId="2" fontId="10" fillId="0" borderId="4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41" xfId="0" applyFont="1" applyBorder="1" applyAlignment="1">
      <alignment wrapText="1"/>
    </xf>
    <xf numFmtId="0" fontId="10" fillId="0" borderId="41" xfId="0" applyFont="1" applyBorder="1" applyAlignment="1">
      <alignment horizontal="center"/>
    </xf>
    <xf numFmtId="0" fontId="10" fillId="0" borderId="41" xfId="0" applyFont="1" applyBorder="1" applyAlignment="1">
      <alignment horizontal="right"/>
    </xf>
    <xf numFmtId="2" fontId="10" fillId="0" borderId="4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/>
    </xf>
    <xf numFmtId="2" fontId="12" fillId="0" borderId="40" xfId="0" applyNumberFormat="1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0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21" xfId="0" applyFont="1" applyBorder="1" applyAlignment="1">
      <alignment vertical="center" wrapText="1"/>
    </xf>
    <xf numFmtId="0" fontId="12" fillId="0" borderId="40" xfId="0" applyFont="1" applyBorder="1" applyAlignment="1">
      <alignment/>
    </xf>
    <xf numFmtId="2" fontId="10" fillId="0" borderId="40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right"/>
    </xf>
    <xf numFmtId="2" fontId="10" fillId="0" borderId="42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4" fillId="0" borderId="28" xfId="0" applyFont="1" applyBorder="1" applyAlignment="1">
      <alignment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vertical="center" wrapText="1"/>
    </xf>
    <xf numFmtId="0" fontId="1" fillId="0" borderId="45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3" xfId="0" applyFont="1" applyBorder="1" applyAlignment="1">
      <alignment horizontal="right"/>
    </xf>
    <xf numFmtId="2" fontId="2" fillId="0" borderId="46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17" xfId="0" applyFont="1" applyBorder="1" applyAlignment="1">
      <alignment/>
    </xf>
    <xf numFmtId="2" fontId="2" fillId="0" borderId="32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6" xfId="0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2" fontId="2" fillId="0" borderId="24" xfId="0" applyNumberFormat="1" applyFont="1" applyBorder="1" applyAlignment="1">
      <alignment/>
    </xf>
    <xf numFmtId="0" fontId="1" fillId="0" borderId="17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2" fillId="0" borderId="27" xfId="0" applyFont="1" applyBorder="1" applyAlignment="1">
      <alignment wrapText="1"/>
    </xf>
    <xf numFmtId="1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/>
    </xf>
    <xf numFmtId="2" fontId="2" fillId="0" borderId="3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" fontId="2" fillId="0" borderId="23" xfId="0" applyNumberFormat="1" applyFont="1" applyBorder="1" applyAlignment="1">
      <alignment horizontal="right" vertical="center"/>
    </xf>
    <xf numFmtId="2" fontId="2" fillId="0" borderId="35" xfId="0" applyNumberFormat="1" applyFont="1" applyBorder="1" applyAlignment="1">
      <alignment/>
    </xf>
    <xf numFmtId="0" fontId="54" fillId="0" borderId="50" xfId="0" applyFont="1" applyBorder="1" applyAlignment="1">
      <alignment horizontal="left" wrapText="1"/>
    </xf>
    <xf numFmtId="0" fontId="2" fillId="0" borderId="49" xfId="0" applyFont="1" applyBorder="1" applyAlignment="1">
      <alignment wrapText="1"/>
    </xf>
    <xf numFmtId="0" fontId="2" fillId="0" borderId="24" xfId="0" applyFont="1" applyBorder="1" applyAlignment="1">
      <alignment horizontal="right" wrapText="1"/>
    </xf>
    <xf numFmtId="1" fontId="2" fillId="0" borderId="27" xfId="0" applyNumberFormat="1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1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49" xfId="0" applyNumberFormat="1" applyFont="1" applyBorder="1" applyAlignment="1">
      <alignment/>
    </xf>
    <xf numFmtId="0" fontId="2" fillId="0" borderId="47" xfId="0" applyFont="1" applyBorder="1" applyAlignment="1">
      <alignment wrapText="1"/>
    </xf>
    <xf numFmtId="0" fontId="2" fillId="0" borderId="20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2" fontId="2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 vertical="top" wrapText="1"/>
    </xf>
    <xf numFmtId="0" fontId="2" fillId="0" borderId="35" xfId="0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0" fontId="2" fillId="0" borderId="51" xfId="0" applyFont="1" applyBorder="1" applyAlignment="1">
      <alignment vertical="top" wrapText="1"/>
    </xf>
    <xf numFmtId="2" fontId="2" fillId="0" borderId="4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5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Alignment="1">
      <alignment/>
    </xf>
    <xf numFmtId="0" fontId="9" fillId="0" borderId="5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="110" zoomScaleNormal="110" zoomScalePageLayoutView="0" workbookViewId="0" topLeftCell="A75">
      <selection activeCell="I93" sqref="I93"/>
    </sheetView>
  </sheetViews>
  <sheetFormatPr defaultColWidth="9.140625" defaultRowHeight="12.75"/>
  <cols>
    <col min="1" max="1" width="9.28125" style="0" customWidth="1"/>
    <col min="2" max="2" width="32.57421875" style="0" customWidth="1"/>
    <col min="3" max="3" width="6.8515625" style="0" customWidth="1"/>
    <col min="4" max="4" width="21.28125" style="0" customWidth="1"/>
    <col min="5" max="5" width="11.7109375" style="0" customWidth="1"/>
    <col min="7" max="7" width="9.28125" style="0" bestFit="1" customWidth="1"/>
    <col min="8" max="8" width="11.00390625" style="0" customWidth="1"/>
    <col min="9" max="9" width="9.28125" style="0" bestFit="1" customWidth="1"/>
    <col min="12" max="12" width="10.7109375" style="0" customWidth="1"/>
    <col min="15" max="15" width="9.28125" style="0" bestFit="1" customWidth="1"/>
    <col min="16" max="16" width="10.421875" style="0" customWidth="1"/>
  </cols>
  <sheetData>
    <row r="1" spans="1:19" ht="19.5" customHeight="1">
      <c r="A1" s="200" t="s">
        <v>0</v>
      </c>
      <c r="B1" s="200"/>
      <c r="C1" s="200" t="s">
        <v>1</v>
      </c>
      <c r="D1" s="200"/>
      <c r="E1" s="1"/>
      <c r="P1" s="48"/>
      <c r="Q1" s="49"/>
      <c r="R1" s="49"/>
      <c r="S1" s="49"/>
    </row>
    <row r="2" spans="1:16" ht="12.75">
      <c r="A2" s="198" t="s">
        <v>23</v>
      </c>
      <c r="B2" s="198"/>
      <c r="C2" s="198" t="s">
        <v>21</v>
      </c>
      <c r="D2" s="198"/>
      <c r="E2" s="198"/>
      <c r="P2" s="48"/>
    </row>
    <row r="3" spans="1:5" ht="12.75">
      <c r="A3" s="198" t="s">
        <v>24</v>
      </c>
      <c r="B3" s="198"/>
      <c r="C3" s="198"/>
      <c r="D3" s="198"/>
      <c r="E3" s="198"/>
    </row>
    <row r="4" spans="1:5" ht="3" customHeight="1">
      <c r="A4" s="198"/>
      <c r="B4" s="198"/>
      <c r="C4" s="1"/>
      <c r="D4" s="1"/>
      <c r="E4" s="1"/>
    </row>
    <row r="5" spans="1:5" ht="12.75" hidden="1">
      <c r="A5" s="1"/>
      <c r="B5" s="1"/>
      <c r="C5" s="198"/>
      <c r="D5" s="198"/>
      <c r="E5" s="198"/>
    </row>
    <row r="6" spans="1:5" ht="12" customHeight="1">
      <c r="A6" s="198" t="s">
        <v>25</v>
      </c>
      <c r="B6" s="198"/>
      <c r="C6" s="198" t="s">
        <v>27</v>
      </c>
      <c r="D6" s="198"/>
      <c r="E6" s="198"/>
    </row>
    <row r="7" spans="1:5" ht="12.75">
      <c r="A7" s="198" t="s">
        <v>26</v>
      </c>
      <c r="B7" s="198"/>
      <c r="C7" s="1" t="s">
        <v>28</v>
      </c>
      <c r="D7" s="1"/>
      <c r="E7" s="1"/>
    </row>
    <row r="8" spans="1:5" ht="13.5" thickBot="1">
      <c r="A8" s="1"/>
      <c r="B8" s="1"/>
      <c r="C8" s="1"/>
      <c r="D8" s="1"/>
      <c r="E8" s="1"/>
    </row>
    <row r="9" spans="1:5" ht="12.75">
      <c r="A9" s="2"/>
      <c r="B9" s="3"/>
      <c r="C9" s="3"/>
      <c r="D9" s="3"/>
      <c r="E9" s="4"/>
    </row>
    <row r="10" spans="1:5" ht="12.75">
      <c r="A10" s="5"/>
      <c r="B10" s="190" t="s">
        <v>29</v>
      </c>
      <c r="C10" s="190"/>
      <c r="D10" s="190"/>
      <c r="E10" s="199"/>
    </row>
    <row r="11" spans="1:5" ht="13.5" thickBot="1">
      <c r="A11" s="5"/>
      <c r="B11" s="190" t="s">
        <v>15</v>
      </c>
      <c r="C11" s="190"/>
      <c r="D11" s="190"/>
      <c r="E11" s="191"/>
    </row>
    <row r="12" spans="1:5" ht="13.5" thickBot="1">
      <c r="A12" s="122"/>
      <c r="B12" s="123"/>
      <c r="C12" s="123"/>
      <c r="D12" s="124"/>
      <c r="E12" s="125"/>
    </row>
    <row r="13" spans="1:5" ht="12.75">
      <c r="A13" s="66" t="s">
        <v>2</v>
      </c>
      <c r="B13" s="67" t="s">
        <v>3</v>
      </c>
      <c r="C13" s="68" t="s">
        <v>4</v>
      </c>
      <c r="D13" s="120" t="s">
        <v>5</v>
      </c>
      <c r="E13" s="67" t="s">
        <v>6</v>
      </c>
    </row>
    <row r="14" spans="1:5" ht="13.5" thickBot="1">
      <c r="A14" s="126" t="s">
        <v>7</v>
      </c>
      <c r="B14" s="127"/>
      <c r="C14" s="128"/>
      <c r="D14" s="129"/>
      <c r="E14" s="127"/>
    </row>
    <row r="15" spans="1:5" ht="13.5" thickBot="1">
      <c r="A15" s="130">
        <v>221</v>
      </c>
      <c r="B15" s="192" t="s">
        <v>8</v>
      </c>
      <c r="C15" s="193"/>
      <c r="D15" s="193"/>
      <c r="E15" s="131">
        <f>E16+E17</f>
        <v>27020.04</v>
      </c>
    </row>
    <row r="16" spans="1:5" ht="12.75">
      <c r="A16" s="132"/>
      <c r="B16" s="133" t="s">
        <v>50</v>
      </c>
      <c r="C16" s="134">
        <v>12</v>
      </c>
      <c r="D16" s="135">
        <v>821.75</v>
      </c>
      <c r="E16" s="136">
        <f>C16*D16</f>
        <v>9861</v>
      </c>
    </row>
    <row r="17" spans="1:5" ht="13.5" thickBot="1">
      <c r="A17" s="132"/>
      <c r="B17" s="137" t="s">
        <v>51</v>
      </c>
      <c r="C17" s="138">
        <v>12</v>
      </c>
      <c r="D17" s="139">
        <v>1429.92</v>
      </c>
      <c r="E17" s="140">
        <f>C17*D17</f>
        <v>17159.04</v>
      </c>
    </row>
    <row r="18" spans="1:5" ht="13.5" thickBot="1">
      <c r="A18" s="141"/>
      <c r="B18" s="142"/>
      <c r="C18" s="143"/>
      <c r="D18" s="144"/>
      <c r="E18" s="145"/>
    </row>
    <row r="19" spans="1:5" ht="13.5" thickBot="1">
      <c r="A19" s="194">
        <v>226</v>
      </c>
      <c r="B19" s="146" t="s">
        <v>9</v>
      </c>
      <c r="C19" s="130"/>
      <c r="D19" s="146"/>
      <c r="E19" s="131">
        <f>E20+E21</f>
        <v>56600</v>
      </c>
    </row>
    <row r="20" spans="1:5" ht="12.75">
      <c r="A20" s="195"/>
      <c r="B20" s="147" t="s">
        <v>52</v>
      </c>
      <c r="C20" s="147">
        <v>11</v>
      </c>
      <c r="D20" s="148">
        <v>5000</v>
      </c>
      <c r="E20" s="149">
        <f>C20*D20</f>
        <v>55000</v>
      </c>
    </row>
    <row r="21" spans="1:5" ht="13.5" thickBot="1">
      <c r="A21" s="195"/>
      <c r="B21" s="150" t="s">
        <v>53</v>
      </c>
      <c r="C21" s="151">
        <v>2</v>
      </c>
      <c r="D21" s="152">
        <v>800</v>
      </c>
      <c r="E21" s="153">
        <f>C21*D21</f>
        <v>1600</v>
      </c>
    </row>
    <row r="22" spans="1:5" ht="13.5" thickBot="1">
      <c r="A22" s="154">
        <v>290</v>
      </c>
      <c r="B22" s="192" t="s">
        <v>10</v>
      </c>
      <c r="C22" s="193"/>
      <c r="D22" s="193"/>
      <c r="E22" s="155"/>
    </row>
    <row r="23" spans="1:5" ht="13.5" thickBot="1">
      <c r="A23" s="156">
        <v>310</v>
      </c>
      <c r="B23" s="192" t="s">
        <v>11</v>
      </c>
      <c r="C23" s="193"/>
      <c r="D23" s="193"/>
      <c r="E23" s="157">
        <f>E24+E25+E26+E27+E28+E29+E30+E31+E32+E33+E34+E35+E36+E37+E38+E39+E40+E41+E42+E43+E44+E45+E46+E47+E48+E49+E50+E51+E52+E53+E54+E55+E56+E57+E58+E59+E60+E61+E62+E63+E64+E65+E66+E67+E68+E69+E70+E71+E72+E73+E74+E75+E76+E77+E78+E79</f>
        <v>175271.26</v>
      </c>
    </row>
    <row r="24" spans="1:15" ht="12.75">
      <c r="A24" s="196"/>
      <c r="B24" s="158" t="s">
        <v>54</v>
      </c>
      <c r="C24" s="159">
        <v>1</v>
      </c>
      <c r="D24" s="160">
        <v>10000</v>
      </c>
      <c r="E24" s="161">
        <f>C24*D24</f>
        <v>10000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ht="12.75">
      <c r="A25" s="197"/>
      <c r="B25" s="158" t="s">
        <v>55</v>
      </c>
      <c r="C25" s="163">
        <v>5</v>
      </c>
      <c r="D25" s="160">
        <v>310</v>
      </c>
      <c r="E25" s="164">
        <f>C25*D25</f>
        <v>1550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3.5" customHeight="1">
      <c r="A26" s="197"/>
      <c r="B26" s="165" t="s">
        <v>31</v>
      </c>
      <c r="C26" s="151">
        <v>1</v>
      </c>
      <c r="D26" s="160">
        <v>520</v>
      </c>
      <c r="E26" s="153">
        <f>C26*D26</f>
        <v>520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22.5">
      <c r="A27" s="197"/>
      <c r="B27" s="165" t="s">
        <v>32</v>
      </c>
      <c r="C27" s="151">
        <v>1</v>
      </c>
      <c r="D27" s="160">
        <v>230</v>
      </c>
      <c r="E27" s="153">
        <f>D27*C27</f>
        <v>230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2.75">
      <c r="A28" s="197"/>
      <c r="B28" s="158" t="s">
        <v>56</v>
      </c>
      <c r="C28" s="163"/>
      <c r="D28" s="160"/>
      <c r="E28" s="153">
        <v>40238.1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256" ht="27" customHeight="1">
      <c r="A29" s="197"/>
      <c r="B29" s="166" t="s">
        <v>33</v>
      </c>
      <c r="C29" s="167">
        <v>1</v>
      </c>
      <c r="D29" s="168">
        <v>520</v>
      </c>
      <c r="E29" s="150">
        <f>C29*D29</f>
        <v>520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10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 t="s">
        <v>16</v>
      </c>
      <c r="CB29" s="64" t="s">
        <v>16</v>
      </c>
      <c r="CC29" s="64" t="s">
        <v>16</v>
      </c>
      <c r="CD29" s="64" t="s">
        <v>16</v>
      </c>
      <c r="CE29" s="64" t="s">
        <v>16</v>
      </c>
      <c r="CF29" s="64" t="s">
        <v>16</v>
      </c>
      <c r="CG29" s="64" t="s">
        <v>16</v>
      </c>
      <c r="CH29" s="64" t="s">
        <v>16</v>
      </c>
      <c r="CI29" s="64" t="s">
        <v>16</v>
      </c>
      <c r="CJ29" s="64" t="s">
        <v>16</v>
      </c>
      <c r="CK29" s="64" t="s">
        <v>16</v>
      </c>
      <c r="CL29" s="64" t="s">
        <v>16</v>
      </c>
      <c r="CM29" s="64" t="s">
        <v>16</v>
      </c>
      <c r="CN29" s="64" t="s">
        <v>16</v>
      </c>
      <c r="CO29" s="64" t="s">
        <v>16</v>
      </c>
      <c r="CP29" s="64" t="s">
        <v>16</v>
      </c>
      <c r="CQ29" s="64" t="s">
        <v>16</v>
      </c>
      <c r="CR29" s="64" t="s">
        <v>16</v>
      </c>
      <c r="CS29" s="64" t="s">
        <v>16</v>
      </c>
      <c r="CT29" s="64" t="s">
        <v>16</v>
      </c>
      <c r="CU29" s="64" t="s">
        <v>16</v>
      </c>
      <c r="CV29" s="64" t="s">
        <v>16</v>
      </c>
      <c r="CW29" s="64" t="s">
        <v>16</v>
      </c>
      <c r="CX29" s="64" t="s">
        <v>16</v>
      </c>
      <c r="CY29" s="64" t="s">
        <v>16</v>
      </c>
      <c r="CZ29" s="64" t="s">
        <v>16</v>
      </c>
      <c r="DA29" s="64" t="s">
        <v>16</v>
      </c>
      <c r="DB29" s="64" t="s">
        <v>16</v>
      </c>
      <c r="DC29" s="64" t="s">
        <v>16</v>
      </c>
      <c r="DD29" s="64" t="s">
        <v>16</v>
      </c>
      <c r="DE29" s="64" t="s">
        <v>16</v>
      </c>
      <c r="DF29" s="64" t="s">
        <v>16</v>
      </c>
      <c r="DG29" s="64" t="s">
        <v>16</v>
      </c>
      <c r="DH29" s="64" t="s">
        <v>16</v>
      </c>
      <c r="DI29" s="64" t="s">
        <v>16</v>
      </c>
      <c r="DJ29" s="64" t="s">
        <v>16</v>
      </c>
      <c r="DK29" s="64" t="s">
        <v>16</v>
      </c>
      <c r="DL29" s="64" t="s">
        <v>16</v>
      </c>
      <c r="DM29" s="64" t="s">
        <v>16</v>
      </c>
      <c r="DN29" s="64" t="s">
        <v>16</v>
      </c>
      <c r="DO29" s="64" t="s">
        <v>16</v>
      </c>
      <c r="DP29" s="64" t="s">
        <v>16</v>
      </c>
      <c r="DQ29" s="64" t="s">
        <v>16</v>
      </c>
      <c r="DR29" s="64" t="s">
        <v>16</v>
      </c>
      <c r="DS29" s="64" t="s">
        <v>16</v>
      </c>
      <c r="DT29" s="64" t="s">
        <v>16</v>
      </c>
      <c r="DU29" s="64" t="s">
        <v>16</v>
      </c>
      <c r="DV29" s="64" t="s">
        <v>16</v>
      </c>
      <c r="DW29" s="64" t="s">
        <v>16</v>
      </c>
      <c r="DX29" s="64" t="s">
        <v>16</v>
      </c>
      <c r="DY29" s="64" t="s">
        <v>16</v>
      </c>
      <c r="DZ29" s="64" t="s">
        <v>16</v>
      </c>
      <c r="EA29" s="64" t="s">
        <v>16</v>
      </c>
      <c r="EB29" s="64" t="s">
        <v>16</v>
      </c>
      <c r="EC29" s="64" t="s">
        <v>16</v>
      </c>
      <c r="ED29" s="64" t="s">
        <v>16</v>
      </c>
      <c r="EE29" s="64" t="s">
        <v>16</v>
      </c>
      <c r="EF29" s="64" t="s">
        <v>16</v>
      </c>
      <c r="EG29" s="64" t="s">
        <v>16</v>
      </c>
      <c r="EH29" s="64" t="s">
        <v>16</v>
      </c>
      <c r="EI29" s="64" t="s">
        <v>16</v>
      </c>
      <c r="EJ29" s="64" t="s">
        <v>16</v>
      </c>
      <c r="EK29" s="64" t="s">
        <v>16</v>
      </c>
      <c r="EL29" s="64" t="s">
        <v>16</v>
      </c>
      <c r="EM29" s="64" t="s">
        <v>16</v>
      </c>
      <c r="EN29" s="64" t="s">
        <v>16</v>
      </c>
      <c r="EO29" s="64" t="s">
        <v>16</v>
      </c>
      <c r="EP29" s="64" t="s">
        <v>16</v>
      </c>
      <c r="EQ29" s="64" t="s">
        <v>16</v>
      </c>
      <c r="ER29" s="64" t="s">
        <v>16</v>
      </c>
      <c r="ES29" s="64" t="s">
        <v>16</v>
      </c>
      <c r="ET29" s="64" t="s">
        <v>16</v>
      </c>
      <c r="EU29" s="64" t="s">
        <v>16</v>
      </c>
      <c r="EV29" s="64" t="s">
        <v>16</v>
      </c>
      <c r="EW29" s="64" t="s">
        <v>16</v>
      </c>
      <c r="EX29" s="64" t="s">
        <v>16</v>
      </c>
      <c r="EY29" s="64" t="s">
        <v>16</v>
      </c>
      <c r="EZ29" s="64" t="s">
        <v>16</v>
      </c>
      <c r="FA29" s="64" t="s">
        <v>16</v>
      </c>
      <c r="FB29" s="64" t="s">
        <v>16</v>
      </c>
      <c r="FC29" s="64" t="s">
        <v>16</v>
      </c>
      <c r="FD29" s="64" t="s">
        <v>16</v>
      </c>
      <c r="FE29" s="64" t="s">
        <v>16</v>
      </c>
      <c r="FF29" s="64" t="s">
        <v>16</v>
      </c>
      <c r="FG29" s="64" t="s">
        <v>16</v>
      </c>
      <c r="FH29" s="64" t="s">
        <v>16</v>
      </c>
      <c r="FI29" s="64" t="s">
        <v>16</v>
      </c>
      <c r="FJ29" s="64" t="s">
        <v>16</v>
      </c>
      <c r="FK29" s="64" t="s">
        <v>16</v>
      </c>
      <c r="FL29" s="64" t="s">
        <v>16</v>
      </c>
      <c r="FM29" s="64" t="s">
        <v>16</v>
      </c>
      <c r="FN29" s="64" t="s">
        <v>16</v>
      </c>
      <c r="FO29" s="64" t="s">
        <v>16</v>
      </c>
      <c r="FP29" s="64" t="s">
        <v>16</v>
      </c>
      <c r="FQ29" s="64" t="s">
        <v>16</v>
      </c>
      <c r="FR29" s="64" t="s">
        <v>16</v>
      </c>
      <c r="FS29" s="64" t="s">
        <v>16</v>
      </c>
      <c r="FT29" s="64" t="s">
        <v>16</v>
      </c>
      <c r="FU29" s="64" t="s">
        <v>16</v>
      </c>
      <c r="FV29" s="64" t="s">
        <v>16</v>
      </c>
      <c r="FW29" s="64" t="s">
        <v>16</v>
      </c>
      <c r="FX29" s="64" t="s">
        <v>16</v>
      </c>
      <c r="FY29" s="64" t="s">
        <v>16</v>
      </c>
      <c r="FZ29" s="64" t="s">
        <v>16</v>
      </c>
      <c r="GA29" s="64" t="s">
        <v>16</v>
      </c>
      <c r="GB29" s="64" t="s">
        <v>16</v>
      </c>
      <c r="GC29" s="64" t="s">
        <v>16</v>
      </c>
      <c r="GD29" s="64" t="s">
        <v>16</v>
      </c>
      <c r="GE29" s="64" t="s">
        <v>16</v>
      </c>
      <c r="GF29" s="64" t="s">
        <v>16</v>
      </c>
      <c r="GG29" s="64" t="s">
        <v>16</v>
      </c>
      <c r="GH29" s="64" t="s">
        <v>16</v>
      </c>
      <c r="GI29" s="64" t="s">
        <v>16</v>
      </c>
      <c r="GJ29" s="64" t="s">
        <v>16</v>
      </c>
      <c r="GK29" s="64" t="s">
        <v>16</v>
      </c>
      <c r="GL29" s="64" t="s">
        <v>16</v>
      </c>
      <c r="GM29" s="64" t="s">
        <v>16</v>
      </c>
      <c r="GN29" s="64" t="s">
        <v>16</v>
      </c>
      <c r="GO29" s="64" t="s">
        <v>16</v>
      </c>
      <c r="GP29" s="64" t="s">
        <v>16</v>
      </c>
      <c r="GQ29" s="64" t="s">
        <v>16</v>
      </c>
      <c r="GR29" s="64" t="s">
        <v>16</v>
      </c>
      <c r="GS29" s="64" t="s">
        <v>16</v>
      </c>
      <c r="GT29" s="64" t="s">
        <v>16</v>
      </c>
      <c r="GU29" s="64" t="s">
        <v>16</v>
      </c>
      <c r="GV29" s="64" t="s">
        <v>16</v>
      </c>
      <c r="GW29" s="64" t="s">
        <v>16</v>
      </c>
      <c r="GX29" s="64" t="s">
        <v>16</v>
      </c>
      <c r="GY29" s="64" t="s">
        <v>16</v>
      </c>
      <c r="GZ29" s="64" t="s">
        <v>16</v>
      </c>
      <c r="HA29" s="64" t="s">
        <v>16</v>
      </c>
      <c r="HB29" s="64" t="s">
        <v>16</v>
      </c>
      <c r="HC29" s="64" t="s">
        <v>16</v>
      </c>
      <c r="HD29" s="64" t="s">
        <v>16</v>
      </c>
      <c r="HE29" s="64" t="s">
        <v>16</v>
      </c>
      <c r="HF29" s="64" t="s">
        <v>16</v>
      </c>
      <c r="HG29" s="64" t="s">
        <v>16</v>
      </c>
      <c r="HH29" s="64" t="s">
        <v>16</v>
      </c>
      <c r="HI29" s="64" t="s">
        <v>16</v>
      </c>
      <c r="HJ29" s="64" t="s">
        <v>16</v>
      </c>
      <c r="HK29" s="64" t="s">
        <v>16</v>
      </c>
      <c r="HL29" s="64" t="s">
        <v>16</v>
      </c>
      <c r="HM29" s="64" t="s">
        <v>16</v>
      </c>
      <c r="HN29" s="64" t="s">
        <v>16</v>
      </c>
      <c r="HO29" s="64" t="s">
        <v>16</v>
      </c>
      <c r="HP29" s="64" t="s">
        <v>16</v>
      </c>
      <c r="HQ29" s="64" t="s">
        <v>16</v>
      </c>
      <c r="HR29" s="64" t="s">
        <v>16</v>
      </c>
      <c r="HS29" s="64" t="s">
        <v>16</v>
      </c>
      <c r="HT29" s="64" t="s">
        <v>16</v>
      </c>
      <c r="HU29" s="64" t="s">
        <v>16</v>
      </c>
      <c r="HV29" s="64" t="s">
        <v>16</v>
      </c>
      <c r="HW29" s="64" t="s">
        <v>16</v>
      </c>
      <c r="HX29" s="64" t="s">
        <v>16</v>
      </c>
      <c r="HY29" s="64" t="s">
        <v>16</v>
      </c>
      <c r="HZ29" s="64" t="s">
        <v>16</v>
      </c>
      <c r="IA29" s="64" t="s">
        <v>16</v>
      </c>
      <c r="IB29" s="64" t="s">
        <v>16</v>
      </c>
      <c r="IC29" s="64" t="s">
        <v>16</v>
      </c>
      <c r="ID29" s="64" t="s">
        <v>16</v>
      </c>
      <c r="IE29" s="64" t="s">
        <v>16</v>
      </c>
      <c r="IF29" s="64" t="s">
        <v>16</v>
      </c>
      <c r="IG29" s="64" t="s">
        <v>16</v>
      </c>
      <c r="IH29" s="64" t="s">
        <v>16</v>
      </c>
      <c r="II29" s="64" t="s">
        <v>16</v>
      </c>
      <c r="IJ29" s="64" t="s">
        <v>16</v>
      </c>
      <c r="IK29" s="64" t="s">
        <v>16</v>
      </c>
      <c r="IL29" s="64" t="s">
        <v>16</v>
      </c>
      <c r="IM29" s="64" t="s">
        <v>16</v>
      </c>
      <c r="IN29" s="64" t="s">
        <v>16</v>
      </c>
      <c r="IO29" s="64" t="s">
        <v>16</v>
      </c>
      <c r="IP29" s="64" t="s">
        <v>16</v>
      </c>
      <c r="IQ29" s="64" t="s">
        <v>16</v>
      </c>
      <c r="IR29" s="64" t="s">
        <v>16</v>
      </c>
      <c r="IS29" s="64" t="s">
        <v>16</v>
      </c>
      <c r="IT29" s="64" t="s">
        <v>16</v>
      </c>
      <c r="IU29" s="64" t="s">
        <v>16</v>
      </c>
      <c r="IV29" s="64" t="s">
        <v>16</v>
      </c>
    </row>
    <row r="30" spans="1:15" ht="15.75" customHeight="1">
      <c r="A30" s="197"/>
      <c r="B30" s="158" t="s">
        <v>34</v>
      </c>
      <c r="C30" s="151">
        <v>1</v>
      </c>
      <c r="D30" s="160">
        <v>230</v>
      </c>
      <c r="E30" s="153">
        <f>C30*D30</f>
        <v>230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2.75">
      <c r="A31" s="197"/>
      <c r="B31" s="158" t="s">
        <v>57</v>
      </c>
      <c r="C31" s="151">
        <v>1</v>
      </c>
      <c r="D31" s="160">
        <v>5310</v>
      </c>
      <c r="E31" s="153">
        <f>C31*D31</f>
        <v>5310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22.5">
      <c r="A32" s="197"/>
      <c r="B32" s="158" t="s">
        <v>35</v>
      </c>
      <c r="C32" s="151">
        <v>1</v>
      </c>
      <c r="D32" s="160">
        <v>3800</v>
      </c>
      <c r="E32" s="153">
        <f>D32*C32</f>
        <v>3800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22.5">
      <c r="A33" s="162"/>
      <c r="B33" s="158" t="s">
        <v>58</v>
      </c>
      <c r="C33" s="151">
        <v>1</v>
      </c>
      <c r="D33" s="160">
        <v>5170</v>
      </c>
      <c r="E33" s="153">
        <f aca="true" t="shared" si="0" ref="E33:E43">C33*D33</f>
        <v>5170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2.75">
      <c r="A34" s="162"/>
      <c r="B34" s="158" t="s">
        <v>59</v>
      </c>
      <c r="C34" s="151">
        <v>2</v>
      </c>
      <c r="D34" s="160">
        <v>140</v>
      </c>
      <c r="E34" s="153">
        <f t="shared" si="0"/>
        <v>280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22.5">
      <c r="A35" s="162"/>
      <c r="B35" s="158" t="s">
        <v>60</v>
      </c>
      <c r="C35" s="151">
        <v>1</v>
      </c>
      <c r="D35" s="160">
        <v>1290</v>
      </c>
      <c r="E35" s="153">
        <f t="shared" si="0"/>
        <v>1290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2.75">
      <c r="A36" s="162"/>
      <c r="B36" s="158" t="s">
        <v>36</v>
      </c>
      <c r="C36" s="151">
        <v>1</v>
      </c>
      <c r="D36" s="160">
        <v>4610</v>
      </c>
      <c r="E36" s="153">
        <f t="shared" si="0"/>
        <v>4610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33.75">
      <c r="A37" s="162"/>
      <c r="B37" s="158" t="s">
        <v>37</v>
      </c>
      <c r="C37" s="151">
        <v>1</v>
      </c>
      <c r="D37" s="160">
        <v>9500</v>
      </c>
      <c r="E37" s="153">
        <f t="shared" si="0"/>
        <v>9500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2.75">
      <c r="A38" s="162"/>
      <c r="B38" s="158" t="s">
        <v>38</v>
      </c>
      <c r="C38" s="151">
        <v>1</v>
      </c>
      <c r="D38" s="160">
        <v>260</v>
      </c>
      <c r="E38" s="153">
        <f t="shared" si="0"/>
        <v>260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2.75">
      <c r="A39" s="162"/>
      <c r="B39" s="158" t="s">
        <v>39</v>
      </c>
      <c r="C39" s="151">
        <v>1</v>
      </c>
      <c r="D39" s="160">
        <v>1360</v>
      </c>
      <c r="E39" s="153">
        <f t="shared" si="0"/>
        <v>1360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2.75">
      <c r="A40" s="162"/>
      <c r="B40" s="158" t="s">
        <v>40</v>
      </c>
      <c r="C40" s="151">
        <v>1</v>
      </c>
      <c r="D40" s="160">
        <v>1030</v>
      </c>
      <c r="E40" s="153">
        <f t="shared" si="0"/>
        <v>1030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2.75">
      <c r="A41" s="162"/>
      <c r="B41" s="158" t="s">
        <v>41</v>
      </c>
      <c r="C41" s="151">
        <v>1</v>
      </c>
      <c r="D41" s="160">
        <v>990</v>
      </c>
      <c r="E41" s="153">
        <f t="shared" si="0"/>
        <v>990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2.75">
      <c r="A42" s="162"/>
      <c r="B42" s="158" t="s">
        <v>42</v>
      </c>
      <c r="C42" s="151">
        <v>1</v>
      </c>
      <c r="D42" s="160">
        <v>690</v>
      </c>
      <c r="E42" s="153">
        <f t="shared" si="0"/>
        <v>690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22.5">
      <c r="A43" s="162"/>
      <c r="B43" s="158" t="s">
        <v>43</v>
      </c>
      <c r="C43" s="151">
        <v>1</v>
      </c>
      <c r="D43" s="160">
        <v>440</v>
      </c>
      <c r="E43" s="153">
        <f t="shared" si="0"/>
        <v>440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6.5" customHeight="1">
      <c r="A44" s="162"/>
      <c r="B44" s="158" t="s">
        <v>44</v>
      </c>
      <c r="C44" s="151">
        <v>1</v>
      </c>
      <c r="D44" s="160">
        <v>8330</v>
      </c>
      <c r="E44" s="153">
        <f aca="true" t="shared" si="1" ref="E44:E79">C44*D44</f>
        <v>8330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2.75">
      <c r="A45" s="162"/>
      <c r="B45" s="158" t="s">
        <v>45</v>
      </c>
      <c r="C45" s="151">
        <v>8</v>
      </c>
      <c r="D45" s="160">
        <v>300</v>
      </c>
      <c r="E45" s="153">
        <f t="shared" si="1"/>
        <v>2400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2.75">
      <c r="A46" s="162"/>
      <c r="B46" s="158" t="s">
        <v>46</v>
      </c>
      <c r="C46" s="151">
        <v>1</v>
      </c>
      <c r="D46" s="160">
        <v>1480.96</v>
      </c>
      <c r="E46" s="153">
        <f t="shared" si="1"/>
        <v>1480.96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2.75">
      <c r="A47" s="162"/>
      <c r="B47" s="158" t="s">
        <v>47</v>
      </c>
      <c r="C47" s="151">
        <v>1</v>
      </c>
      <c r="D47" s="160">
        <v>300</v>
      </c>
      <c r="E47" s="153">
        <f t="shared" si="1"/>
        <v>300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2.75">
      <c r="A48" s="162"/>
      <c r="B48" s="158" t="s">
        <v>48</v>
      </c>
      <c r="C48" s="151">
        <v>2</v>
      </c>
      <c r="D48" s="160">
        <v>1000</v>
      </c>
      <c r="E48" s="153">
        <f t="shared" si="1"/>
        <v>2000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2.75">
      <c r="A49" s="162"/>
      <c r="B49" s="158" t="s">
        <v>61</v>
      </c>
      <c r="C49" s="151">
        <v>1</v>
      </c>
      <c r="D49" s="160">
        <v>340</v>
      </c>
      <c r="E49" s="153">
        <f t="shared" si="1"/>
        <v>340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2.75">
      <c r="A50" s="162"/>
      <c r="B50" s="158" t="s">
        <v>49</v>
      </c>
      <c r="C50" s="151">
        <v>1</v>
      </c>
      <c r="D50" s="160">
        <v>500</v>
      </c>
      <c r="E50" s="153">
        <f t="shared" si="1"/>
        <v>500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ht="12" customHeight="1">
      <c r="A51" s="162"/>
      <c r="B51" s="180" t="s">
        <v>62</v>
      </c>
      <c r="C51" s="151">
        <v>1</v>
      </c>
      <c r="D51" s="160">
        <v>500</v>
      </c>
      <c r="E51" s="153">
        <f t="shared" si="1"/>
        <v>500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12.75">
      <c r="A52" s="162"/>
      <c r="B52" s="158" t="s">
        <v>63</v>
      </c>
      <c r="C52" s="151">
        <v>1</v>
      </c>
      <c r="D52" s="160">
        <v>1500</v>
      </c>
      <c r="E52" s="153">
        <f t="shared" si="1"/>
        <v>1500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2.75">
      <c r="A53" s="162"/>
      <c r="B53" s="158" t="s">
        <v>64</v>
      </c>
      <c r="C53" s="151">
        <v>6</v>
      </c>
      <c r="D53" s="160">
        <v>500</v>
      </c>
      <c r="E53" s="153">
        <f t="shared" si="1"/>
        <v>3000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2.75">
      <c r="A54" s="162"/>
      <c r="B54" s="158" t="s">
        <v>65</v>
      </c>
      <c r="C54" s="151">
        <v>1</v>
      </c>
      <c r="D54" s="160">
        <v>1000</v>
      </c>
      <c r="E54" s="153">
        <f t="shared" si="1"/>
        <v>1000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2.75">
      <c r="A55" s="162"/>
      <c r="B55" s="169" t="s">
        <v>66</v>
      </c>
      <c r="C55" s="181">
        <v>1</v>
      </c>
      <c r="D55" s="170">
        <v>300</v>
      </c>
      <c r="E55" s="164">
        <f t="shared" si="1"/>
        <v>300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2.75">
      <c r="A56" s="162"/>
      <c r="B56" s="169" t="s">
        <v>76</v>
      </c>
      <c r="C56" s="181">
        <v>1</v>
      </c>
      <c r="D56" s="170">
        <v>320</v>
      </c>
      <c r="E56" s="164">
        <f t="shared" si="1"/>
        <v>320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2.75">
      <c r="A57" s="162"/>
      <c r="B57" s="169" t="s">
        <v>38</v>
      </c>
      <c r="C57" s="181">
        <v>1</v>
      </c>
      <c r="D57" s="170">
        <v>260</v>
      </c>
      <c r="E57" s="164">
        <f t="shared" si="1"/>
        <v>260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2.75">
      <c r="A58" s="162"/>
      <c r="B58" s="169" t="s">
        <v>39</v>
      </c>
      <c r="C58" s="181">
        <v>1</v>
      </c>
      <c r="D58" s="170">
        <v>1360</v>
      </c>
      <c r="E58" s="164">
        <f t="shared" si="1"/>
        <v>1360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2.75">
      <c r="A59" s="162"/>
      <c r="B59" s="169" t="s">
        <v>77</v>
      </c>
      <c r="C59" s="181">
        <v>1</v>
      </c>
      <c r="D59" s="170">
        <v>620</v>
      </c>
      <c r="E59" s="164">
        <f t="shared" si="1"/>
        <v>620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2.75">
      <c r="A60" s="162"/>
      <c r="B60" s="169" t="s">
        <v>41</v>
      </c>
      <c r="C60" s="181">
        <v>1</v>
      </c>
      <c r="D60" s="170">
        <v>990</v>
      </c>
      <c r="E60" s="164">
        <f t="shared" si="1"/>
        <v>990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2.75">
      <c r="A61" s="162"/>
      <c r="B61" s="169" t="s">
        <v>40</v>
      </c>
      <c r="C61" s="181">
        <v>1</v>
      </c>
      <c r="D61" s="170">
        <v>1030</v>
      </c>
      <c r="E61" s="164">
        <f t="shared" si="1"/>
        <v>1030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22.5">
      <c r="A62" s="162"/>
      <c r="B62" s="169" t="s">
        <v>78</v>
      </c>
      <c r="C62" s="181">
        <v>5</v>
      </c>
      <c r="D62" s="170">
        <v>490</v>
      </c>
      <c r="E62" s="164">
        <f t="shared" si="1"/>
        <v>2450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2.75">
      <c r="A63" s="162"/>
      <c r="B63" s="169" t="s">
        <v>79</v>
      </c>
      <c r="C63" s="181">
        <v>10</v>
      </c>
      <c r="D63" s="170">
        <v>1840</v>
      </c>
      <c r="E63" s="164">
        <f t="shared" si="1"/>
        <v>18400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2.75">
      <c r="A64" s="162"/>
      <c r="B64" s="169" t="s">
        <v>80</v>
      </c>
      <c r="C64" s="181">
        <v>5</v>
      </c>
      <c r="D64" s="170">
        <v>1330</v>
      </c>
      <c r="E64" s="164">
        <f t="shared" si="1"/>
        <v>6650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2.75">
      <c r="A65" s="162"/>
      <c r="B65" s="169" t="s">
        <v>46</v>
      </c>
      <c r="C65" s="181">
        <v>1</v>
      </c>
      <c r="D65" s="170">
        <v>1480</v>
      </c>
      <c r="E65" s="164">
        <f t="shared" si="1"/>
        <v>1480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ht="12.75">
      <c r="A66" s="162"/>
      <c r="B66" s="169" t="s">
        <v>81</v>
      </c>
      <c r="C66" s="181">
        <v>2</v>
      </c>
      <c r="D66" s="170">
        <v>1000</v>
      </c>
      <c r="E66" s="164">
        <f t="shared" si="1"/>
        <v>2000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1:15" ht="12.75">
      <c r="A67" s="162"/>
      <c r="B67" s="169" t="s">
        <v>82</v>
      </c>
      <c r="C67" s="181">
        <v>3</v>
      </c>
      <c r="D67" s="170">
        <v>1000</v>
      </c>
      <c r="E67" s="164">
        <f t="shared" si="1"/>
        <v>3000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ht="12.75">
      <c r="A68" s="162"/>
      <c r="B68" s="169" t="s">
        <v>83</v>
      </c>
      <c r="C68" s="181">
        <v>1</v>
      </c>
      <c r="D68" s="170">
        <v>230</v>
      </c>
      <c r="E68" s="164">
        <f t="shared" si="1"/>
        <v>230</v>
      </c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1:15" ht="12.75">
      <c r="A69" s="162"/>
      <c r="B69" s="169" t="s">
        <v>84</v>
      </c>
      <c r="C69" s="181">
        <v>5</v>
      </c>
      <c r="D69" s="170">
        <v>250</v>
      </c>
      <c r="E69" s="164">
        <f t="shared" si="1"/>
        <v>1250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12.75">
      <c r="A70" s="162"/>
      <c r="B70" s="169" t="s">
        <v>85</v>
      </c>
      <c r="C70" s="181">
        <v>1</v>
      </c>
      <c r="D70" s="170">
        <v>4450</v>
      </c>
      <c r="E70" s="164">
        <f t="shared" si="1"/>
        <v>4450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2.75">
      <c r="A71" s="162"/>
      <c r="B71" s="169" t="s">
        <v>86</v>
      </c>
      <c r="C71" s="181">
        <v>1</v>
      </c>
      <c r="D71" s="170">
        <v>400</v>
      </c>
      <c r="E71" s="164">
        <f t="shared" si="1"/>
        <v>400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12.75">
      <c r="A72" s="162"/>
      <c r="B72" s="169" t="s">
        <v>87</v>
      </c>
      <c r="C72" s="181">
        <v>1</v>
      </c>
      <c r="D72" s="170">
        <v>1400</v>
      </c>
      <c r="E72" s="164">
        <f t="shared" si="1"/>
        <v>1400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22.5">
      <c r="A73" s="162"/>
      <c r="B73" s="169" t="s">
        <v>88</v>
      </c>
      <c r="C73" s="181">
        <v>1</v>
      </c>
      <c r="D73" s="170">
        <v>2210</v>
      </c>
      <c r="E73" s="164">
        <f t="shared" si="1"/>
        <v>2210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1:15" ht="12.75">
      <c r="A74" s="162"/>
      <c r="B74" s="169" t="s">
        <v>89</v>
      </c>
      <c r="C74" s="181">
        <v>1</v>
      </c>
      <c r="D74" s="170">
        <v>3540</v>
      </c>
      <c r="E74" s="164">
        <f t="shared" si="1"/>
        <v>3540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15" customHeight="1">
      <c r="A75" s="162"/>
      <c r="B75" s="183" t="s">
        <v>92</v>
      </c>
      <c r="C75" s="181">
        <v>2</v>
      </c>
      <c r="D75" s="170">
        <v>1000</v>
      </c>
      <c r="E75" s="164">
        <f t="shared" si="1"/>
        <v>2000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5" ht="12.75">
      <c r="A76" s="162"/>
      <c r="B76" s="169" t="s">
        <v>93</v>
      </c>
      <c r="C76" s="181">
        <v>1</v>
      </c>
      <c r="D76" s="170">
        <v>1000</v>
      </c>
      <c r="E76" s="164">
        <f t="shared" si="1"/>
        <v>1000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2.75">
      <c r="A77" s="162"/>
      <c r="B77" s="169" t="s">
        <v>94</v>
      </c>
      <c r="C77" s="181">
        <v>1</v>
      </c>
      <c r="D77" s="170">
        <v>1000</v>
      </c>
      <c r="E77" s="164">
        <f t="shared" si="1"/>
        <v>1000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2.75">
      <c r="A78" s="162"/>
      <c r="B78" s="169" t="s">
        <v>96</v>
      </c>
      <c r="C78" s="181">
        <v>1</v>
      </c>
      <c r="D78" s="170">
        <v>8496.2</v>
      </c>
      <c r="E78" s="164">
        <f t="shared" si="1"/>
        <v>8496.2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3.5" thickBot="1">
      <c r="A79" s="162"/>
      <c r="B79" s="169" t="s">
        <v>95</v>
      </c>
      <c r="C79" s="181">
        <v>1</v>
      </c>
      <c r="D79" s="170">
        <v>1066</v>
      </c>
      <c r="E79" s="164">
        <f t="shared" si="1"/>
        <v>1066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5" ht="13.5" thickBot="1">
      <c r="A80" s="156">
        <v>340</v>
      </c>
      <c r="B80" s="192" t="s">
        <v>12</v>
      </c>
      <c r="C80" s="193"/>
      <c r="D80" s="193"/>
      <c r="E80" s="155">
        <f>E81+E82+E83+E84+E85+E86+E87+E88+E89+E90+E91</f>
        <v>33094</v>
      </c>
    </row>
    <row r="81" spans="1:5" ht="12.75">
      <c r="A81" s="188"/>
      <c r="B81" s="171" t="s">
        <v>67</v>
      </c>
      <c r="C81" s="151">
        <v>10</v>
      </c>
      <c r="D81" s="172">
        <v>100</v>
      </c>
      <c r="E81" s="187">
        <f aca="true" t="shared" si="2" ref="E81:E91">D81*C81</f>
        <v>1000</v>
      </c>
    </row>
    <row r="82" spans="1:5" ht="12.75">
      <c r="A82" s="188"/>
      <c r="B82" s="171" t="s">
        <v>68</v>
      </c>
      <c r="C82" s="151">
        <v>10</v>
      </c>
      <c r="D82" s="172">
        <v>100</v>
      </c>
      <c r="E82" s="184">
        <f t="shared" si="2"/>
        <v>1000</v>
      </c>
    </row>
    <row r="83" spans="1:5" ht="12.75">
      <c r="A83" s="188"/>
      <c r="B83" s="171" t="s">
        <v>69</v>
      </c>
      <c r="C83" s="151">
        <v>10</v>
      </c>
      <c r="D83" s="172">
        <v>15.4</v>
      </c>
      <c r="E83" s="182">
        <f t="shared" si="2"/>
        <v>154</v>
      </c>
    </row>
    <row r="84" spans="1:5" ht="12.75">
      <c r="A84" s="188"/>
      <c r="B84" s="171" t="s">
        <v>90</v>
      </c>
      <c r="C84" s="151">
        <v>5</v>
      </c>
      <c r="D84" s="172">
        <v>700</v>
      </c>
      <c r="E84" s="182">
        <f t="shared" si="2"/>
        <v>3500</v>
      </c>
    </row>
    <row r="85" spans="1:5" ht="12.75">
      <c r="A85" s="188"/>
      <c r="B85" s="171" t="s">
        <v>91</v>
      </c>
      <c r="C85" s="151">
        <v>5</v>
      </c>
      <c r="D85" s="172">
        <v>500</v>
      </c>
      <c r="E85" s="182">
        <f t="shared" si="2"/>
        <v>2500</v>
      </c>
    </row>
    <row r="86" spans="1:5" ht="12.75">
      <c r="A86" s="188"/>
      <c r="B86" s="171" t="s">
        <v>70</v>
      </c>
      <c r="C86" s="151">
        <v>40</v>
      </c>
      <c r="D86" s="172">
        <v>250</v>
      </c>
      <c r="E86" s="153">
        <f t="shared" si="2"/>
        <v>10000</v>
      </c>
    </row>
    <row r="87" spans="1:5" ht="12.75">
      <c r="A87" s="188"/>
      <c r="B87" s="171" t="s">
        <v>71</v>
      </c>
      <c r="C87" s="151">
        <v>200</v>
      </c>
      <c r="D87" s="172">
        <v>2</v>
      </c>
      <c r="E87" s="153">
        <f t="shared" si="2"/>
        <v>400</v>
      </c>
    </row>
    <row r="88" spans="1:5" ht="12.75">
      <c r="A88" s="188"/>
      <c r="B88" s="171" t="s">
        <v>72</v>
      </c>
      <c r="C88" s="151">
        <v>50</v>
      </c>
      <c r="D88" s="172">
        <v>10</v>
      </c>
      <c r="E88" s="153">
        <f t="shared" si="2"/>
        <v>500</v>
      </c>
    </row>
    <row r="89" spans="1:5" ht="12.75">
      <c r="A89" s="188"/>
      <c r="B89" s="171" t="s">
        <v>73</v>
      </c>
      <c r="C89" s="151">
        <v>800</v>
      </c>
      <c r="D89" s="172">
        <v>1</v>
      </c>
      <c r="E89" s="153">
        <f t="shared" si="2"/>
        <v>800</v>
      </c>
    </row>
    <row r="90" spans="1:5" ht="12.75">
      <c r="A90" s="188"/>
      <c r="B90" s="171" t="s">
        <v>74</v>
      </c>
      <c r="C90" s="151">
        <v>7</v>
      </c>
      <c r="D90" s="172">
        <v>1000</v>
      </c>
      <c r="E90" s="153">
        <f t="shared" si="2"/>
        <v>7000</v>
      </c>
    </row>
    <row r="91" spans="1:5" ht="26.25" customHeight="1" thickBot="1">
      <c r="A91" s="189"/>
      <c r="B91" s="173" t="s">
        <v>75</v>
      </c>
      <c r="C91" s="151">
        <v>12</v>
      </c>
      <c r="D91" s="152">
        <v>520</v>
      </c>
      <c r="E91" s="164">
        <f t="shared" si="2"/>
        <v>6240</v>
      </c>
    </row>
    <row r="92" spans="1:5" ht="13.5" thickBot="1">
      <c r="A92" s="174"/>
      <c r="B92" s="175" t="s">
        <v>13</v>
      </c>
      <c r="C92" s="176"/>
      <c r="D92" s="177"/>
      <c r="E92" s="155">
        <f>E15+E19+E23+E80</f>
        <v>291985.30000000005</v>
      </c>
    </row>
    <row r="93" spans="1:6" ht="13.5" thickBot="1">
      <c r="A93" s="174"/>
      <c r="B93" s="178"/>
      <c r="C93" s="178"/>
      <c r="D93" s="178"/>
      <c r="E93" s="186"/>
      <c r="F93" s="121"/>
    </row>
    <row r="94" spans="1:5" ht="12.75">
      <c r="A94" s="179"/>
      <c r="B94" s="178" t="s">
        <v>14</v>
      </c>
      <c r="C94" s="178"/>
      <c r="D94" s="178" t="s">
        <v>30</v>
      </c>
      <c r="E94" s="185"/>
    </row>
    <row r="95" spans="1:5" ht="12.75">
      <c r="A95" s="1"/>
      <c r="B95" s="1"/>
      <c r="C95" s="1"/>
      <c r="D95" s="1"/>
      <c r="E95" s="178"/>
    </row>
    <row r="96" spans="1:8" ht="12.75">
      <c r="A96" s="1"/>
      <c r="B96" s="1"/>
      <c r="C96" s="1"/>
      <c r="D96" s="1"/>
      <c r="E96" s="1"/>
      <c r="H96" s="121"/>
    </row>
    <row r="97" ht="12.75">
      <c r="E97" s="1"/>
    </row>
    <row r="98" ht="12.75">
      <c r="E98" s="1"/>
    </row>
  </sheetData>
  <sheetProtection/>
  <mergeCells count="20">
    <mergeCell ref="A1:B1"/>
    <mergeCell ref="C1:D1"/>
    <mergeCell ref="A2:B2"/>
    <mergeCell ref="C2:E2"/>
    <mergeCell ref="A3:B3"/>
    <mergeCell ref="C3:E3"/>
    <mergeCell ref="A4:B4"/>
    <mergeCell ref="C5:E5"/>
    <mergeCell ref="A6:B6"/>
    <mergeCell ref="C6:E6"/>
    <mergeCell ref="A7:B7"/>
    <mergeCell ref="B10:E10"/>
    <mergeCell ref="A81:A91"/>
    <mergeCell ref="B11:E11"/>
    <mergeCell ref="B15:D15"/>
    <mergeCell ref="A19:A21"/>
    <mergeCell ref="B22:D22"/>
    <mergeCell ref="B23:D23"/>
    <mergeCell ref="B80:D80"/>
    <mergeCell ref="A24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00390625" style="0" customWidth="1"/>
    <col min="2" max="2" width="13.421875" style="0" customWidth="1"/>
    <col min="3" max="3" width="11.8515625" style="0" customWidth="1"/>
    <col min="4" max="4" width="11.421875" style="0" customWidth="1"/>
    <col min="5" max="5" width="10.7109375" style="0" customWidth="1"/>
    <col min="6" max="6" width="12.7109375" style="0" customWidth="1"/>
  </cols>
  <sheetData>
    <row r="1" spans="1:6" ht="24.75" customHeight="1">
      <c r="A1" s="201" t="s">
        <v>22</v>
      </c>
      <c r="B1" s="202"/>
      <c r="C1" s="202"/>
      <c r="D1" s="202"/>
      <c r="E1" s="202"/>
      <c r="F1" s="203"/>
    </row>
    <row r="2" spans="1:6" ht="18.75">
      <c r="A2" s="95"/>
      <c r="B2" s="96" t="s">
        <v>6</v>
      </c>
      <c r="C2" s="97" t="s">
        <v>17</v>
      </c>
      <c r="D2" s="97" t="s">
        <v>18</v>
      </c>
      <c r="E2" s="102" t="s">
        <v>19</v>
      </c>
      <c r="F2" s="102" t="s">
        <v>20</v>
      </c>
    </row>
    <row r="3" spans="1:6" ht="18.75">
      <c r="A3" s="98">
        <v>212</v>
      </c>
      <c r="B3" s="85"/>
      <c r="C3" s="87"/>
      <c r="D3" s="87"/>
      <c r="E3" s="86"/>
      <c r="F3" s="86"/>
    </row>
    <row r="4" spans="1:6" ht="18.75">
      <c r="A4" s="98">
        <v>221</v>
      </c>
      <c r="B4" s="103"/>
      <c r="C4" s="87"/>
      <c r="D4" s="87"/>
      <c r="E4" s="87"/>
      <c r="F4" s="87"/>
    </row>
    <row r="5" spans="1:6" ht="18.75">
      <c r="A5" s="98">
        <v>222</v>
      </c>
      <c r="B5" s="103"/>
      <c r="C5" s="87"/>
      <c r="D5" s="87"/>
      <c r="E5" s="87"/>
      <c r="F5" s="87"/>
    </row>
    <row r="6" spans="1:6" ht="18.75">
      <c r="A6" s="98">
        <v>225</v>
      </c>
      <c r="B6" s="103"/>
      <c r="C6" s="87"/>
      <c r="D6" s="87"/>
      <c r="E6" s="87"/>
      <c r="F6" s="87"/>
    </row>
    <row r="7" spans="1:6" ht="18.75">
      <c r="A7" s="98">
        <v>226</v>
      </c>
      <c r="B7" s="103"/>
      <c r="C7" s="87"/>
      <c r="D7" s="87"/>
      <c r="E7" s="87"/>
      <c r="F7" s="87"/>
    </row>
    <row r="8" spans="1:6" ht="18.75">
      <c r="A8" s="98">
        <v>290</v>
      </c>
      <c r="B8" s="103"/>
      <c r="C8" s="87"/>
      <c r="D8" s="87"/>
      <c r="E8" s="87"/>
      <c r="F8" s="87"/>
    </row>
    <row r="9" spans="1:6" ht="18.75">
      <c r="A9" s="99">
        <v>310</v>
      </c>
      <c r="B9" s="103"/>
      <c r="C9" s="103"/>
      <c r="D9" s="87"/>
      <c r="E9" s="87"/>
      <c r="F9" s="87"/>
    </row>
    <row r="10" spans="1:6" ht="19.5" thickBot="1">
      <c r="A10" s="100">
        <v>340</v>
      </c>
      <c r="B10" s="104"/>
      <c r="C10" s="104"/>
      <c r="D10" s="88"/>
      <c r="E10" s="88"/>
      <c r="F10" s="88"/>
    </row>
    <row r="11" spans="1:6" ht="19.5" thickBot="1">
      <c r="A11" s="101"/>
      <c r="B11" s="105"/>
      <c r="C11" s="106"/>
      <c r="D11" s="89"/>
      <c r="E11" s="107"/>
      <c r="F11" s="89"/>
    </row>
    <row r="12" spans="1:6" ht="18.75">
      <c r="A12" s="90"/>
      <c r="B12" s="91"/>
      <c r="C12" s="92"/>
      <c r="D12" s="93"/>
      <c r="E12" s="94"/>
      <c r="F12" s="94"/>
    </row>
    <row r="13" spans="1:6" ht="15.75">
      <c r="A13" s="80"/>
      <c r="B13" s="81"/>
      <c r="C13" s="84"/>
      <c r="D13" s="82"/>
      <c r="E13" s="83"/>
      <c r="F13" s="83"/>
    </row>
    <row r="14" spans="1:6" ht="15.75">
      <c r="A14" s="70"/>
      <c r="B14" s="71"/>
      <c r="C14" s="72"/>
      <c r="D14" s="72"/>
      <c r="E14" s="73"/>
      <c r="F14" s="73"/>
    </row>
    <row r="15" spans="1:6" ht="12.75">
      <c r="A15" s="73"/>
      <c r="B15" s="73"/>
      <c r="C15" s="73"/>
      <c r="D15" s="73"/>
      <c r="E15" s="73"/>
      <c r="F15" s="73"/>
    </row>
    <row r="16" spans="1:6" ht="12.75">
      <c r="A16" s="73"/>
      <c r="B16" s="73"/>
      <c r="C16" s="73"/>
      <c r="D16" s="73"/>
      <c r="E16" s="73"/>
      <c r="F16" s="73"/>
    </row>
    <row r="17" spans="1:6" ht="12.75">
      <c r="A17" s="73"/>
      <c r="B17" s="73"/>
      <c r="C17" s="73"/>
      <c r="D17" s="73"/>
      <c r="E17" s="73"/>
      <c r="F17" s="73"/>
    </row>
    <row r="18" spans="1:6" ht="13.5" customHeight="1">
      <c r="A18" s="73"/>
      <c r="B18" s="73"/>
      <c r="C18" s="73"/>
      <c r="D18" s="73"/>
      <c r="E18" s="73"/>
      <c r="F18" s="73"/>
    </row>
    <row r="19" spans="1:6" ht="12.75">
      <c r="A19" s="74"/>
      <c r="B19" s="75"/>
      <c r="C19" s="59"/>
      <c r="D19" s="59"/>
      <c r="E19" s="73"/>
      <c r="F19" s="73"/>
    </row>
    <row r="20" spans="1:6" ht="12.75">
      <c r="A20" s="74"/>
      <c r="B20" s="75"/>
      <c r="C20" s="59"/>
      <c r="D20" s="59"/>
      <c r="E20" s="73"/>
      <c r="F20" s="73"/>
    </row>
    <row r="21" spans="1:6" ht="12.75">
      <c r="A21" s="74"/>
      <c r="B21" s="75"/>
      <c r="C21" s="59"/>
      <c r="D21" s="59"/>
      <c r="E21" s="73"/>
      <c r="F21" s="73"/>
    </row>
    <row r="22" spans="1:6" ht="12.75">
      <c r="A22" s="74"/>
      <c r="B22" s="75"/>
      <c r="C22" s="59"/>
      <c r="D22" s="59"/>
      <c r="E22" s="73"/>
      <c r="F22" s="73"/>
    </row>
    <row r="23" spans="1:6" ht="12.75">
      <c r="A23" s="31"/>
      <c r="B23" s="76"/>
      <c r="C23" s="77"/>
      <c r="D23" s="59"/>
      <c r="E23" s="73"/>
      <c r="F23" s="73"/>
    </row>
    <row r="24" spans="1:6" ht="12.75">
      <c r="A24" s="73"/>
      <c r="B24" s="73"/>
      <c r="C24" s="73"/>
      <c r="D24" s="73"/>
      <c r="E24" s="73"/>
      <c r="F24" s="73"/>
    </row>
    <row r="25" spans="1:6" ht="12.75">
      <c r="A25" s="73"/>
      <c r="B25" s="73"/>
      <c r="C25" s="73"/>
      <c r="D25" s="73"/>
      <c r="E25" s="73"/>
      <c r="F25" s="73"/>
    </row>
    <row r="26" spans="1:6" ht="12.75">
      <c r="A26" s="73"/>
      <c r="B26" s="73"/>
      <c r="C26" s="73"/>
      <c r="D26" s="73"/>
      <c r="E26" s="73"/>
      <c r="F26" s="73"/>
    </row>
    <row r="27" spans="1:6" ht="12.75">
      <c r="A27" s="31"/>
      <c r="B27" s="78"/>
      <c r="C27" s="76"/>
      <c r="D27" s="59"/>
      <c r="E27" s="73"/>
      <c r="F27" s="73"/>
    </row>
    <row r="28" spans="1:6" ht="14.25" customHeight="1">
      <c r="A28" s="31"/>
      <c r="B28" s="75"/>
      <c r="C28" s="59"/>
      <c r="D28" s="59"/>
      <c r="E28" s="73"/>
      <c r="F28" s="73"/>
    </row>
    <row r="29" spans="1:6" ht="12.75">
      <c r="A29" s="73"/>
      <c r="B29" s="73"/>
      <c r="C29" s="73"/>
      <c r="D29" s="73"/>
      <c r="E29" s="73"/>
      <c r="F29" s="73"/>
    </row>
    <row r="30" spans="1:6" ht="12.75">
      <c r="A30" s="73"/>
      <c r="B30" s="73"/>
      <c r="C30" s="73"/>
      <c r="D30" s="73"/>
      <c r="E30" s="73"/>
      <c r="F30" s="7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19" sqref="I18:I19"/>
    </sheetView>
  </sheetViews>
  <sheetFormatPr defaultColWidth="9.140625" defaultRowHeight="12.75"/>
  <cols>
    <col min="1" max="1" width="5.8515625" style="0" customWidth="1"/>
    <col min="2" max="2" width="33.421875" style="0" customWidth="1"/>
    <col min="3" max="3" width="10.57421875" style="0" customWidth="1"/>
    <col min="4" max="4" width="13.421875" style="0" customWidth="1"/>
    <col min="5" max="5" width="14.8515625" style="0" customWidth="1"/>
    <col min="6" max="6" width="12.421875" style="0" customWidth="1"/>
  </cols>
  <sheetData>
    <row r="1" spans="1:5" ht="12.75">
      <c r="A1" s="200"/>
      <c r="B1" s="200"/>
      <c r="C1" s="200"/>
      <c r="D1" s="200"/>
      <c r="E1" s="1"/>
    </row>
    <row r="2" spans="1:5" ht="12.75">
      <c r="A2" s="198"/>
      <c r="B2" s="198"/>
      <c r="C2" s="198"/>
      <c r="D2" s="198"/>
      <c r="E2" s="198"/>
    </row>
    <row r="3" spans="1:5" ht="12.75">
      <c r="A3" s="198"/>
      <c r="B3" s="198"/>
      <c r="C3" s="198"/>
      <c r="D3" s="198"/>
      <c r="E3" s="198"/>
    </row>
    <row r="4" spans="1:5" ht="12.75">
      <c r="A4" s="198"/>
      <c r="B4" s="198"/>
      <c r="C4" s="1"/>
      <c r="D4" s="1"/>
      <c r="E4" s="1"/>
    </row>
    <row r="5" spans="1:5" ht="12.75">
      <c r="A5" s="1"/>
      <c r="B5" s="1"/>
      <c r="C5" s="198"/>
      <c r="D5" s="198"/>
      <c r="E5" s="198"/>
    </row>
    <row r="6" spans="1:5" ht="12.75">
      <c r="A6" s="198"/>
      <c r="B6" s="198"/>
      <c r="C6" s="198"/>
      <c r="D6" s="198"/>
      <c r="E6" s="198"/>
    </row>
    <row r="7" spans="1:5" ht="12.75">
      <c r="A7" s="198"/>
      <c r="B7" s="198"/>
      <c r="C7" s="1"/>
      <c r="D7" s="1"/>
      <c r="E7" s="1"/>
    </row>
    <row r="8" spans="1:5" ht="13.5" thickBot="1">
      <c r="A8" s="1"/>
      <c r="B8" s="1"/>
      <c r="C8" s="1"/>
      <c r="D8" s="1"/>
      <c r="E8" s="1"/>
    </row>
    <row r="9" spans="1:5" ht="12.75">
      <c r="A9" s="2"/>
      <c r="B9" s="3"/>
      <c r="C9" s="3"/>
      <c r="D9" s="3"/>
      <c r="E9" s="4"/>
    </row>
    <row r="10" spans="1:5" ht="12.75">
      <c r="A10" s="5"/>
      <c r="B10" s="190"/>
      <c r="C10" s="190"/>
      <c r="D10" s="190"/>
      <c r="E10" s="199"/>
    </row>
    <row r="11" spans="1:5" ht="12.75">
      <c r="A11" s="5"/>
      <c r="B11" s="190"/>
      <c r="C11" s="190"/>
      <c r="D11" s="190"/>
      <c r="E11" s="199"/>
    </row>
    <row r="12" spans="1:5" ht="13.5" thickBot="1">
      <c r="A12" s="6"/>
      <c r="B12" s="7"/>
      <c r="C12" s="7"/>
      <c r="D12" s="7"/>
      <c r="E12" s="8"/>
    </row>
    <row r="13" spans="1:5" ht="12.75">
      <c r="A13" s="66"/>
      <c r="B13" s="67"/>
      <c r="C13" s="68"/>
      <c r="D13" s="68"/>
      <c r="E13" s="68"/>
    </row>
    <row r="14" spans="1:5" ht="13.5" thickBot="1">
      <c r="A14" s="69"/>
      <c r="B14" s="63"/>
      <c r="C14" s="10"/>
      <c r="D14" s="10"/>
      <c r="E14" s="10"/>
    </row>
    <row r="15" spans="1:5" ht="13.5" thickBot="1">
      <c r="A15" s="9"/>
      <c r="B15" s="10"/>
      <c r="C15" s="11"/>
      <c r="D15" s="12"/>
      <c r="E15" s="13"/>
    </row>
    <row r="16" spans="1:6" ht="13.5" thickBot="1">
      <c r="A16" s="14"/>
      <c r="B16" s="204"/>
      <c r="C16" s="205"/>
      <c r="D16" s="206"/>
      <c r="E16" s="13"/>
      <c r="F16" s="108"/>
    </row>
    <row r="17" spans="1:5" ht="12.75">
      <c r="A17" s="16"/>
      <c r="B17" s="17"/>
      <c r="C17" s="111"/>
      <c r="D17" s="18"/>
      <c r="E17" s="18"/>
    </row>
    <row r="18" spans="1:5" ht="13.5" thickBot="1">
      <c r="A18" s="16"/>
      <c r="B18" s="51"/>
      <c r="C18" s="112"/>
      <c r="D18" s="52"/>
      <c r="E18" s="50"/>
    </row>
    <row r="19" spans="1:5" ht="13.5" thickBot="1">
      <c r="A19" s="21"/>
      <c r="B19" s="15"/>
      <c r="C19" s="113"/>
      <c r="D19" s="22"/>
      <c r="E19" s="13"/>
    </row>
    <row r="20" spans="1:6" ht="13.5" thickBot="1">
      <c r="A20" s="55"/>
      <c r="B20" s="53"/>
      <c r="C20" s="114"/>
      <c r="D20" s="54"/>
      <c r="E20" s="79"/>
      <c r="F20" s="109"/>
    </row>
    <row r="21" spans="1:6" ht="13.5" thickBot="1">
      <c r="A21" s="210"/>
      <c r="B21" s="15"/>
      <c r="C21" s="115"/>
      <c r="D21" s="15"/>
      <c r="E21" s="13"/>
      <c r="F21" s="108"/>
    </row>
    <row r="22" spans="1:5" ht="12" customHeight="1">
      <c r="A22" s="211"/>
      <c r="B22" s="61"/>
      <c r="C22" s="116"/>
      <c r="D22" s="65"/>
      <c r="E22" s="57"/>
    </row>
    <row r="23" spans="1:5" ht="12" customHeight="1" hidden="1">
      <c r="A23" s="211"/>
      <c r="B23" s="62"/>
      <c r="C23" s="117"/>
      <c r="D23" s="58"/>
      <c r="E23" s="20"/>
    </row>
    <row r="24" spans="1:5" ht="1.5" customHeight="1">
      <c r="A24" s="211"/>
      <c r="B24" s="56"/>
      <c r="C24" s="34"/>
      <c r="D24" s="59"/>
      <c r="E24" s="18"/>
    </row>
    <row r="25" spans="1:5" ht="2.25" customHeight="1">
      <c r="A25" s="211"/>
      <c r="B25" s="19"/>
      <c r="C25" s="34"/>
      <c r="D25" s="60"/>
      <c r="E25" s="18"/>
    </row>
    <row r="26" spans="1:5" ht="12.75">
      <c r="A26" s="211"/>
      <c r="B26" s="64"/>
      <c r="C26" s="34"/>
      <c r="D26" s="35"/>
      <c r="E26" s="36"/>
    </row>
    <row r="27" spans="1:5" ht="13.5" thickBot="1">
      <c r="A27" s="212"/>
      <c r="B27" s="63"/>
      <c r="C27" s="118"/>
      <c r="D27" s="12"/>
      <c r="E27" s="25"/>
    </row>
    <row r="28" spans="1:5" ht="13.5" thickBot="1">
      <c r="A28" s="24"/>
      <c r="B28" s="204"/>
      <c r="C28" s="205"/>
      <c r="D28" s="206"/>
      <c r="E28" s="26"/>
    </row>
    <row r="29" spans="1:5" ht="30" customHeight="1" thickBot="1">
      <c r="A29" s="27"/>
      <c r="B29" s="204"/>
      <c r="C29" s="205"/>
      <c r="D29" s="206"/>
      <c r="E29" s="46"/>
    </row>
    <row r="30" spans="1:5" ht="15.75" customHeight="1">
      <c r="A30" s="28"/>
      <c r="B30" s="37"/>
      <c r="C30" s="45"/>
      <c r="D30" s="33"/>
      <c r="E30" s="23"/>
    </row>
    <row r="31" spans="1:5" ht="12.75">
      <c r="A31" s="29"/>
      <c r="B31" s="64"/>
      <c r="C31" s="34"/>
      <c r="D31" s="33"/>
      <c r="E31" s="23"/>
    </row>
    <row r="32" spans="1:5" ht="12.75" hidden="1">
      <c r="A32" s="29"/>
      <c r="B32" s="31"/>
      <c r="C32" s="34"/>
      <c r="D32" s="33"/>
      <c r="E32" s="23"/>
    </row>
    <row r="33" spans="1:5" ht="12.75">
      <c r="A33" s="29"/>
      <c r="B33" s="37"/>
      <c r="C33" s="34"/>
      <c r="D33" s="33"/>
      <c r="E33" s="23"/>
    </row>
    <row r="34" spans="1:5" ht="12.75">
      <c r="A34" s="29"/>
      <c r="B34" s="30"/>
      <c r="C34" s="34"/>
      <c r="D34" s="33"/>
      <c r="E34" s="23"/>
    </row>
    <row r="35" spans="1:5" ht="19.5" customHeight="1" thickBot="1">
      <c r="A35" s="29"/>
      <c r="B35" s="37"/>
      <c r="C35" s="34"/>
      <c r="D35" s="33"/>
      <c r="E35" s="23"/>
    </row>
    <row r="36" spans="1:5" ht="16.5" customHeight="1" thickBot="1">
      <c r="A36" s="79"/>
      <c r="B36" s="204"/>
      <c r="C36" s="205"/>
      <c r="D36" s="206"/>
      <c r="E36" s="26"/>
    </row>
    <row r="37" spans="1:5" ht="14.25" customHeight="1">
      <c r="A37" s="207"/>
      <c r="B37" s="37"/>
      <c r="C37" s="34"/>
      <c r="D37" s="35"/>
      <c r="E37" s="36"/>
    </row>
    <row r="38" spans="1:5" ht="17.25" customHeight="1">
      <c r="A38" s="208"/>
      <c r="B38" s="44"/>
      <c r="C38" s="34"/>
      <c r="D38" s="20"/>
      <c r="E38" s="36"/>
    </row>
    <row r="39" spans="1:5" ht="14.25" customHeight="1">
      <c r="A39" s="208"/>
      <c r="B39" s="32"/>
      <c r="C39" s="34"/>
      <c r="D39" s="23"/>
      <c r="E39" s="36"/>
    </row>
    <row r="40" spans="1:5" ht="15" customHeight="1">
      <c r="A40" s="208"/>
      <c r="B40" s="32"/>
      <c r="C40" s="34"/>
      <c r="D40" s="23"/>
      <c r="E40" s="36"/>
    </row>
    <row r="41" spans="1:5" ht="15" customHeight="1">
      <c r="A41" s="208"/>
      <c r="B41" s="32"/>
      <c r="C41" s="34"/>
      <c r="D41" s="23"/>
      <c r="E41" s="36"/>
    </row>
    <row r="42" spans="1:5" ht="15" customHeight="1">
      <c r="A42" s="208"/>
      <c r="B42" s="32"/>
      <c r="C42" s="34"/>
      <c r="D42" s="23"/>
      <c r="E42" s="36"/>
    </row>
    <row r="43" spans="1:5" ht="14.25" customHeight="1">
      <c r="A43" s="208"/>
      <c r="B43" s="32"/>
      <c r="C43" s="34"/>
      <c r="D43" s="23"/>
      <c r="E43" s="36"/>
    </row>
    <row r="44" spans="1:5" ht="12.75">
      <c r="A44" s="208"/>
      <c r="B44" s="32"/>
      <c r="C44" s="34"/>
      <c r="D44" s="23"/>
      <c r="E44" s="36"/>
    </row>
    <row r="45" spans="1:5" ht="12.75">
      <c r="A45" s="208"/>
      <c r="B45" s="32"/>
      <c r="C45" s="34"/>
      <c r="D45" s="23"/>
      <c r="E45" s="36"/>
    </row>
    <row r="46" spans="1:5" ht="12.75">
      <c r="A46" s="208"/>
      <c r="B46" s="32"/>
      <c r="C46" s="34"/>
      <c r="D46" s="23"/>
      <c r="E46" s="36"/>
    </row>
    <row r="47" spans="1:5" ht="13.5" customHeight="1">
      <c r="A47" s="208"/>
      <c r="B47" s="32"/>
      <c r="C47" s="34"/>
      <c r="D47" s="23"/>
      <c r="E47" s="36"/>
    </row>
    <row r="48" spans="1:5" ht="20.25" customHeight="1">
      <c r="A48" s="208"/>
      <c r="B48" s="119"/>
      <c r="C48" s="34"/>
      <c r="D48" s="23"/>
      <c r="E48" s="36"/>
    </row>
    <row r="49" spans="1:5" ht="13.5" thickBot="1">
      <c r="A49" s="209"/>
      <c r="B49" s="110"/>
      <c r="C49" s="34"/>
      <c r="D49" s="35"/>
      <c r="E49" s="36"/>
    </row>
    <row r="50" spans="1:5" ht="25.5" customHeight="1" thickBot="1">
      <c r="A50" s="38"/>
      <c r="B50" s="39"/>
      <c r="C50" s="40"/>
      <c r="D50" s="47"/>
      <c r="E50" s="26"/>
    </row>
    <row r="51" spans="1:5" ht="15.75" thickBot="1">
      <c r="A51" s="41"/>
      <c r="B51" s="42"/>
      <c r="C51" s="42"/>
      <c r="D51" s="42"/>
      <c r="E51" s="26"/>
    </row>
    <row r="52" spans="1:5" ht="15">
      <c r="A52" s="43"/>
      <c r="B52" s="42"/>
      <c r="C52" s="42"/>
      <c r="D52" s="42"/>
      <c r="E52" s="42"/>
    </row>
  </sheetData>
  <sheetProtection/>
  <mergeCells count="19">
    <mergeCell ref="A37:A49"/>
    <mergeCell ref="B11:E11"/>
    <mergeCell ref="B36:D36"/>
    <mergeCell ref="A6:B6"/>
    <mergeCell ref="C6:E6"/>
    <mergeCell ref="A7:B7"/>
    <mergeCell ref="B10:E10"/>
    <mergeCell ref="B29:D29"/>
    <mergeCell ref="A21:A27"/>
    <mergeCell ref="B28:D28"/>
    <mergeCell ref="B16:D16"/>
    <mergeCell ref="A4:B4"/>
    <mergeCell ref="C5:E5"/>
    <mergeCell ref="A1:B1"/>
    <mergeCell ref="C1:D1"/>
    <mergeCell ref="A2:B2"/>
    <mergeCell ref="C2:E2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2018-11-26T02:47:38Z</cp:lastPrinted>
  <dcterms:created xsi:type="dcterms:W3CDTF">1996-10-08T23:32:33Z</dcterms:created>
  <dcterms:modified xsi:type="dcterms:W3CDTF">2018-11-29T03:19:32Z</dcterms:modified>
  <cp:category/>
  <cp:version/>
  <cp:contentType/>
  <cp:contentStatus/>
</cp:coreProperties>
</file>